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edm\Documents\Cursussen\2018\Najaar 2018\VPS Rendement\Arbeidsrecht Sociale Zekerheid\"/>
    </mc:Choice>
  </mc:AlternateContent>
  <xr:revisionPtr revIDLastSave="0" documentId="13_ncr:1_{024DB84F-EE57-4804-B9B8-EC9F112480FD}" xr6:coauthVersionLast="34" xr6:coauthVersionMax="34" xr10:uidLastSave="{00000000-0000-0000-0000-000000000000}"/>
  <bookViews>
    <workbookView xWindow="480" yWindow="45" windowWidth="14355" windowHeight="7200" xr2:uid="{00000000-000D-0000-FFFF-FFFF00000000}"/>
  </bookViews>
  <sheets>
    <sheet name="voorbeeld" sheetId="1" r:id="rId1"/>
    <sheet name="opgave" sheetId="2" r:id="rId2"/>
    <sheet name="uitwerking" sheetId="3" r:id="rId3"/>
  </sheets>
  <calcPr calcId="179021"/>
</workbook>
</file>

<file path=xl/calcChain.xml><?xml version="1.0" encoding="utf-8"?>
<calcChain xmlns="http://schemas.openxmlformats.org/spreadsheetml/2006/main">
  <c r="A24" i="3" l="1"/>
  <c r="A12" i="3"/>
  <c r="B26" i="3" l="1"/>
  <c r="E26" i="3" l="1"/>
  <c r="E27" i="3"/>
  <c r="C30" i="3"/>
  <c r="E28" i="3" l="1"/>
  <c r="E29" i="3" s="1"/>
  <c r="B30" i="3" s="1"/>
  <c r="D30" i="3" s="1"/>
  <c r="D25" i="1"/>
  <c r="B14" i="3" l="1"/>
  <c r="E14" i="3" s="1"/>
  <c r="E15" i="3"/>
  <c r="C18" i="3"/>
  <c r="E16" i="3" l="1"/>
  <c r="E17" i="3" s="1"/>
  <c r="B18" i="3" s="1"/>
  <c r="D18" i="3" s="1"/>
  <c r="A18" i="1"/>
  <c r="D18" i="1" s="1"/>
  <c r="B11" i="1"/>
  <c r="B20" i="1" s="1"/>
  <c r="D20" i="1" s="1"/>
  <c r="A9" i="1"/>
  <c r="D9" i="1" s="1"/>
  <c r="D11" i="1" l="1"/>
  <c r="D12" i="1" s="1"/>
  <c r="D13" i="1" s="1"/>
  <c r="F14" i="1" s="1"/>
  <c r="D21" i="1"/>
  <c r="D22" i="1" s="1"/>
  <c r="D24" i="1" s="1"/>
  <c r="D26" i="1" s="1"/>
</calcChain>
</file>

<file path=xl/sharedStrings.xml><?xml version="1.0" encoding="utf-8"?>
<sst xmlns="http://schemas.openxmlformats.org/spreadsheetml/2006/main" count="59" uniqueCount="22">
  <si>
    <t>Dagloon</t>
  </si>
  <si>
    <t>Bijverdienste</t>
  </si>
  <si>
    <t>Wat is de uitkering?</t>
  </si>
  <si>
    <t>Eerste twee maanden:</t>
  </si>
  <si>
    <t>Dagen</t>
  </si>
  <si>
    <t>Percentage</t>
  </si>
  <si>
    <t>Uitkering</t>
  </si>
  <si>
    <t>Korting</t>
  </si>
  <si>
    <t>Voor reservering van vakantiegeld</t>
  </si>
  <si>
    <t>Na reservering van vakantiegeld</t>
  </si>
  <si>
    <t>Na eerste twee maanden</t>
  </si>
  <si>
    <t>Uitkering voor vakantietoeslag</t>
  </si>
  <si>
    <t>Uitkering zonder vakantietoeslag</t>
  </si>
  <si>
    <t>Maximum dagloon</t>
  </si>
  <si>
    <t>Bereken de uitkering de eerste 2 maanden en daarna.</t>
  </si>
  <si>
    <t>Welk bedrag ontvangt de werknemer totaal?</t>
  </si>
  <si>
    <t>Hij ontvangt</t>
  </si>
  <si>
    <t xml:space="preserve"> </t>
  </si>
  <si>
    <t>Totale loon</t>
  </si>
  <si>
    <r>
      <t xml:space="preserve">De korting bedraagt 75% * </t>
    </r>
    <r>
      <rPr>
        <sz val="22"/>
        <color theme="1"/>
        <rFont val="Calibri"/>
        <family val="2"/>
      </rPr>
      <t>€ 400 * € 209,26/€ 350 =&gt; € 179,37</t>
    </r>
  </si>
  <si>
    <r>
      <t xml:space="preserve">Werkelijk dagloon is hoger dan maximum dagloon van </t>
    </r>
    <r>
      <rPr>
        <sz val="22"/>
        <color theme="1"/>
        <rFont val="Calibri"/>
        <family val="2"/>
      </rPr>
      <t>€ 209,26</t>
    </r>
  </si>
  <si>
    <r>
      <t xml:space="preserve">De korting bedraagt 70% * </t>
    </r>
    <r>
      <rPr>
        <sz val="22"/>
        <color theme="1"/>
        <rFont val="Calibri"/>
        <family val="2"/>
      </rPr>
      <t>€ 400 * € 209,26/€ 350 =&gt; € 167,41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</si>
</sst>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€&quot;\ #,##0;[Red]&quot;€&quot;\ \-#,##0"/>
    <numFmt numFmtId="8" formatCode="&quot;€&quot;\ #,##0.00;[Red]&quot;€&quot;\ \-#,##0.00"/>
    <numFmt numFmtId="44" formatCode="_ &quot;€&quot;\ * #,##0.00_ ;_ &quot;€&quot;\ * \-#,##0.00_ ;_ &quot;€&quot;\ * &quot;-&quot;??_ ;_ @_ "/>
  </numFmts>
  <fonts count="3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9" fontId="0" fillId="0" borderId="0" xfId="0" applyNumberFormat="1"/>
    <xf numFmtId="44" fontId="0" fillId="0" borderId="0" xfId="0" applyNumberFormat="1"/>
    <xf numFmtId="8" fontId="0" fillId="0" borderId="0" xfId="0" applyNumberFormat="1"/>
    <xf numFmtId="0" fontId="1" fillId="0" borderId="0" xfId="0" applyFont="1"/>
    <xf numFmtId="6" fontId="1" fillId="0" borderId="0" xfId="0" applyNumberFormat="1" applyFont="1"/>
    <xf numFmtId="9" fontId="1" fillId="0" borderId="0" xfId="0" applyNumberFormat="1" applyFont="1"/>
    <xf numFmtId="44" fontId="1" fillId="0" borderId="0" xfId="0" applyNumberFormat="1" applyFont="1"/>
    <xf numFmtId="44" fontId="1" fillId="0" borderId="1" xfId="0" applyNumberFormat="1" applyFont="1" applyBorder="1"/>
    <xf numFmtId="8" fontId="1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topLeftCell="A4" workbookViewId="0">
      <selection activeCell="A33" sqref="A33"/>
    </sheetView>
  </sheetViews>
  <sheetFormatPr defaultRowHeight="15" x14ac:dyDescent="0.25"/>
  <cols>
    <col min="1" max="1" width="25.42578125" customWidth="1"/>
    <col min="2" max="2" width="21.140625" customWidth="1"/>
    <col min="3" max="3" width="14.140625" customWidth="1"/>
    <col min="4" max="4" width="22" bestFit="1" customWidth="1"/>
    <col min="6" max="6" width="22" bestFit="1" customWidth="1"/>
  </cols>
  <sheetData>
    <row r="1" spans="1:7" ht="28.5" x14ac:dyDescent="0.45">
      <c r="A1" s="4" t="s">
        <v>0</v>
      </c>
      <c r="B1" s="5">
        <v>175</v>
      </c>
      <c r="C1" s="4"/>
      <c r="D1" s="4"/>
      <c r="E1" s="4"/>
      <c r="F1" s="4"/>
      <c r="G1" s="4"/>
    </row>
    <row r="2" spans="1:7" ht="28.5" x14ac:dyDescent="0.45">
      <c r="A2" s="4" t="s">
        <v>1</v>
      </c>
      <c r="B2" s="5">
        <v>400</v>
      </c>
      <c r="C2" s="4"/>
      <c r="D2" s="4"/>
      <c r="E2" s="4"/>
      <c r="F2" s="4"/>
      <c r="G2" s="4"/>
    </row>
    <row r="3" spans="1:7" ht="28.5" x14ac:dyDescent="0.45">
      <c r="A3" s="4"/>
      <c r="B3" s="4"/>
      <c r="C3" s="4"/>
      <c r="D3" s="4"/>
      <c r="E3" s="4"/>
      <c r="F3" s="4"/>
      <c r="G3" s="4"/>
    </row>
    <row r="4" spans="1:7" ht="28.5" x14ac:dyDescent="0.45">
      <c r="A4" s="4" t="s">
        <v>2</v>
      </c>
      <c r="B4" s="4"/>
      <c r="C4" s="4"/>
      <c r="D4" s="4"/>
      <c r="E4" s="4"/>
      <c r="F4" s="4"/>
      <c r="G4" s="4"/>
    </row>
    <row r="5" spans="1:7" ht="28.5" x14ac:dyDescent="0.45">
      <c r="A5" s="4"/>
      <c r="B5" s="4"/>
      <c r="C5" s="4"/>
      <c r="D5" s="4"/>
      <c r="E5" s="4"/>
      <c r="F5" s="4"/>
      <c r="G5" s="4"/>
    </row>
    <row r="6" spans="1:7" ht="28.5" x14ac:dyDescent="0.45">
      <c r="A6" s="4" t="s">
        <v>3</v>
      </c>
      <c r="B6" s="4"/>
      <c r="C6" s="4"/>
      <c r="D6" s="4"/>
      <c r="E6" s="4"/>
      <c r="F6" s="4"/>
      <c r="G6" s="4"/>
    </row>
    <row r="7" spans="1:7" ht="28.5" x14ac:dyDescent="0.45">
      <c r="A7" s="4"/>
      <c r="B7" s="4"/>
      <c r="C7" s="4"/>
      <c r="D7" s="4"/>
      <c r="E7" s="4"/>
      <c r="F7" s="4"/>
      <c r="G7" s="4"/>
    </row>
    <row r="8" spans="1:7" ht="28.5" x14ac:dyDescent="0.45">
      <c r="A8" s="4" t="s">
        <v>0</v>
      </c>
      <c r="B8" s="4" t="s">
        <v>4</v>
      </c>
      <c r="C8" s="4" t="s">
        <v>5</v>
      </c>
      <c r="D8" s="4" t="s">
        <v>6</v>
      </c>
      <c r="E8" s="4"/>
      <c r="F8" s="4"/>
      <c r="G8" s="4"/>
    </row>
    <row r="9" spans="1:7" ht="28.5" x14ac:dyDescent="0.45">
      <c r="A9" s="5">
        <f>B1</f>
        <v>175</v>
      </c>
      <c r="B9" s="4">
        <v>21.75</v>
      </c>
      <c r="C9" s="6">
        <v>0.75</v>
      </c>
      <c r="D9" s="7">
        <f>A9*B9*C9</f>
        <v>2854.6875</v>
      </c>
      <c r="E9" s="4"/>
      <c r="F9" s="4"/>
      <c r="G9" s="4"/>
    </row>
    <row r="10" spans="1:7" ht="28.5" x14ac:dyDescent="0.45">
      <c r="A10" s="4"/>
      <c r="B10" s="4"/>
      <c r="C10" s="4"/>
      <c r="D10" s="7"/>
      <c r="E10" s="4"/>
      <c r="F10" s="4"/>
      <c r="G10" s="4"/>
    </row>
    <row r="11" spans="1:7" ht="28.5" x14ac:dyDescent="0.45">
      <c r="A11" s="4" t="s">
        <v>7</v>
      </c>
      <c r="B11" s="5">
        <f>B2</f>
        <v>400</v>
      </c>
      <c r="C11" s="6">
        <v>0.75</v>
      </c>
      <c r="D11" s="7">
        <f>B11*C11</f>
        <v>300</v>
      </c>
      <c r="E11" s="4"/>
      <c r="F11" s="4"/>
      <c r="G11" s="4"/>
    </row>
    <row r="12" spans="1:7" ht="28.5" x14ac:dyDescent="0.45">
      <c r="A12" s="4" t="s">
        <v>8</v>
      </c>
      <c r="B12" s="4"/>
      <c r="C12" s="4"/>
      <c r="D12" s="7">
        <f>D9-D11</f>
        <v>2554.6875</v>
      </c>
      <c r="E12" s="4"/>
      <c r="F12" s="4"/>
      <c r="G12" s="4"/>
    </row>
    <row r="13" spans="1:7" ht="28.5" x14ac:dyDescent="0.45">
      <c r="A13" s="4" t="s">
        <v>9</v>
      </c>
      <c r="B13" s="4"/>
      <c r="C13" s="4"/>
      <c r="D13" s="7">
        <f>D12*100/108</f>
        <v>2365.4513888888887</v>
      </c>
      <c r="E13" s="4"/>
      <c r="F13" s="4"/>
      <c r="G13" s="4"/>
    </row>
    <row r="14" spans="1:7" ht="28.5" x14ac:dyDescent="0.45">
      <c r="A14" s="4"/>
      <c r="B14" s="4"/>
      <c r="C14" s="4"/>
      <c r="D14" s="4">
        <v>400</v>
      </c>
      <c r="E14" s="4"/>
      <c r="F14" s="7">
        <f>D13+D14</f>
        <v>2765.4513888888887</v>
      </c>
      <c r="G14" s="4"/>
    </row>
    <row r="15" spans="1:7" ht="28.5" x14ac:dyDescent="0.45">
      <c r="A15" s="4" t="s">
        <v>10</v>
      </c>
      <c r="B15" s="4"/>
      <c r="C15" s="4"/>
      <c r="D15" s="4"/>
      <c r="E15" s="4"/>
      <c r="F15" s="4"/>
      <c r="G15" s="4"/>
    </row>
    <row r="16" spans="1:7" ht="28.5" x14ac:dyDescent="0.45">
      <c r="A16" s="4"/>
      <c r="B16" s="4"/>
      <c r="C16" s="4"/>
      <c r="D16" s="4"/>
      <c r="E16" s="4"/>
      <c r="F16" s="4"/>
      <c r="G16" s="4"/>
    </row>
    <row r="17" spans="1:7" ht="28.5" x14ac:dyDescent="0.45">
      <c r="A17" s="4" t="s">
        <v>0</v>
      </c>
      <c r="B17" s="4" t="s">
        <v>4</v>
      </c>
      <c r="C17" s="4" t="s">
        <v>5</v>
      </c>
      <c r="D17" s="4" t="s">
        <v>6</v>
      </c>
      <c r="E17" s="4"/>
      <c r="F17" s="4"/>
      <c r="G17" s="4"/>
    </row>
    <row r="18" spans="1:7" ht="28.5" x14ac:dyDescent="0.45">
      <c r="A18" s="5">
        <f>B1</f>
        <v>175</v>
      </c>
      <c r="B18" s="4">
        <v>21.75</v>
      </c>
      <c r="C18" s="6">
        <v>0.7</v>
      </c>
      <c r="D18" s="7">
        <f>A18*B18*C18</f>
        <v>2664.375</v>
      </c>
      <c r="E18" s="4"/>
      <c r="F18" s="4"/>
      <c r="G18" s="4"/>
    </row>
    <row r="19" spans="1:7" ht="28.5" x14ac:dyDescent="0.45">
      <c r="A19" s="4"/>
      <c r="B19" s="4"/>
      <c r="C19" s="4"/>
      <c r="D19" s="7"/>
      <c r="E19" s="4"/>
      <c r="F19" s="4"/>
      <c r="G19" s="4"/>
    </row>
    <row r="20" spans="1:7" ht="28.5" x14ac:dyDescent="0.45">
      <c r="A20" s="4" t="s">
        <v>7</v>
      </c>
      <c r="B20" s="5">
        <f>B11</f>
        <v>400</v>
      </c>
      <c r="C20" s="6">
        <v>0.7</v>
      </c>
      <c r="D20" s="7">
        <f>B20*C20</f>
        <v>280</v>
      </c>
      <c r="E20" s="4"/>
      <c r="F20" s="4"/>
      <c r="G20" s="4"/>
    </row>
    <row r="21" spans="1:7" ht="28.5" x14ac:dyDescent="0.45">
      <c r="A21" s="4" t="s">
        <v>8</v>
      </c>
      <c r="B21" s="4"/>
      <c r="C21" s="4"/>
      <c r="D21" s="7">
        <f>D18-D20</f>
        <v>2384.375</v>
      </c>
      <c r="E21" s="4"/>
      <c r="F21" s="4"/>
      <c r="G21" s="4"/>
    </row>
    <row r="22" spans="1:7" ht="28.5" x14ac:dyDescent="0.45">
      <c r="A22" s="4" t="s">
        <v>9</v>
      </c>
      <c r="B22" s="4"/>
      <c r="C22" s="4"/>
      <c r="D22" s="7">
        <f>D21*100/108</f>
        <v>2207.7546296296296</v>
      </c>
      <c r="E22" s="4"/>
      <c r="F22" s="4"/>
      <c r="G22" s="4"/>
    </row>
    <row r="23" spans="1:7" ht="28.5" x14ac:dyDescent="0.45">
      <c r="A23" s="4"/>
      <c r="B23" s="4"/>
      <c r="C23" s="4"/>
      <c r="D23" s="4"/>
      <c r="E23" s="4"/>
      <c r="F23" s="4"/>
      <c r="G23" s="4"/>
    </row>
    <row r="24" spans="1:7" ht="28.5" x14ac:dyDescent="0.45">
      <c r="A24" s="4" t="s">
        <v>18</v>
      </c>
      <c r="B24" s="4"/>
      <c r="C24" s="4"/>
      <c r="D24" s="7">
        <f>D22</f>
        <v>2207.7546296296296</v>
      </c>
      <c r="E24" s="4"/>
      <c r="F24" s="4"/>
      <c r="G24" s="4"/>
    </row>
    <row r="25" spans="1:7" ht="28.5" x14ac:dyDescent="0.45">
      <c r="A25" s="4" t="s">
        <v>1</v>
      </c>
      <c r="B25" s="4"/>
      <c r="C25" s="4"/>
      <c r="D25" s="8">
        <f>B2</f>
        <v>400</v>
      </c>
      <c r="E25" s="4"/>
      <c r="F25" s="4"/>
      <c r="G25" s="4"/>
    </row>
    <row r="26" spans="1:7" ht="28.5" x14ac:dyDescent="0.45">
      <c r="D26" s="7">
        <f>SUM(D24:D25)</f>
        <v>2607.7546296296296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"/>
  <sheetViews>
    <sheetView workbookViewId="0">
      <selection activeCell="B4" sqref="B4"/>
    </sheetView>
  </sheetViews>
  <sheetFormatPr defaultRowHeight="15" x14ac:dyDescent="0.25"/>
  <cols>
    <col min="1" max="1" width="32.140625" customWidth="1"/>
    <col min="2" max="2" width="18.7109375" bestFit="1" customWidth="1"/>
  </cols>
  <sheetData>
    <row r="1" spans="1:5" ht="28.5" x14ac:dyDescent="0.45">
      <c r="A1" s="4" t="s">
        <v>0</v>
      </c>
      <c r="B1" s="5">
        <v>350</v>
      </c>
      <c r="C1" s="4"/>
      <c r="D1" s="4"/>
      <c r="E1" s="4"/>
    </row>
    <row r="2" spans="1:5" ht="28.5" x14ac:dyDescent="0.45">
      <c r="A2" s="4" t="s">
        <v>1</v>
      </c>
      <c r="B2" s="5">
        <v>400</v>
      </c>
      <c r="C2" s="4"/>
      <c r="D2" s="4"/>
      <c r="E2" s="4"/>
    </row>
    <row r="3" spans="1:5" ht="28.5" x14ac:dyDescent="0.45">
      <c r="A3" s="4" t="s">
        <v>13</v>
      </c>
      <c r="B3" s="7">
        <v>209.26</v>
      </c>
      <c r="C3" s="4"/>
      <c r="D3" s="4"/>
      <c r="E3" s="4"/>
    </row>
    <row r="4" spans="1:5" ht="28.5" x14ac:dyDescent="0.45">
      <c r="A4" s="4"/>
      <c r="B4" s="4"/>
      <c r="C4" s="4"/>
      <c r="D4" s="4"/>
      <c r="E4" s="4"/>
    </row>
    <row r="5" spans="1:5" ht="28.5" x14ac:dyDescent="0.45">
      <c r="A5" s="4" t="s">
        <v>14</v>
      </c>
      <c r="B5" s="4"/>
      <c r="C5" s="4"/>
      <c r="D5" s="4"/>
      <c r="E5" s="4"/>
    </row>
    <row r="6" spans="1:5" ht="28.5" x14ac:dyDescent="0.45">
      <c r="A6" s="4" t="s">
        <v>15</v>
      </c>
      <c r="B6" s="4"/>
      <c r="C6" s="4"/>
      <c r="D6" s="4"/>
      <c r="E6" s="4"/>
    </row>
    <row r="7" spans="1:5" ht="28.5" x14ac:dyDescent="0.45">
      <c r="A7" s="4"/>
      <c r="B7" s="4"/>
      <c r="C7" s="4"/>
      <c r="D7" s="4"/>
      <c r="E7" s="4"/>
    </row>
    <row r="8" spans="1:5" ht="28.5" x14ac:dyDescent="0.45">
      <c r="A8" s="4"/>
      <c r="B8" s="4"/>
      <c r="C8" s="4"/>
      <c r="D8" s="4"/>
      <c r="E8" s="4"/>
    </row>
    <row r="9" spans="1:5" ht="28.5" x14ac:dyDescent="0.45">
      <c r="A9" s="4"/>
      <c r="B9" s="4"/>
      <c r="C9" s="4"/>
      <c r="D9" s="4"/>
      <c r="E9" s="4"/>
    </row>
    <row r="10" spans="1:5" ht="28.5" x14ac:dyDescent="0.45">
      <c r="A10" s="4"/>
      <c r="B10" s="4"/>
      <c r="C10" s="4"/>
      <c r="D10" s="4"/>
      <c r="E10" s="4"/>
    </row>
    <row r="15" spans="1:5" x14ac:dyDescent="0.25">
      <c r="A15" s="2"/>
    </row>
    <row r="17" spans="2:5" x14ac:dyDescent="0.25">
      <c r="B17" s="3"/>
      <c r="D17" s="1"/>
      <c r="E17" s="3"/>
    </row>
    <row r="18" spans="2:5" x14ac:dyDescent="0.25">
      <c r="E18" s="2"/>
    </row>
    <row r="19" spans="2:5" x14ac:dyDescent="0.25">
      <c r="E19" s="3"/>
    </row>
    <row r="20" spans="2:5" x14ac:dyDescent="0.25">
      <c r="E20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topLeftCell="A23" workbookViewId="0">
      <selection activeCell="A23" sqref="A23"/>
    </sheetView>
  </sheetViews>
  <sheetFormatPr defaultColWidth="9.140625" defaultRowHeight="28.5" x14ac:dyDescent="0.45"/>
  <cols>
    <col min="1" max="1" width="33.7109375" style="4" customWidth="1"/>
    <col min="2" max="2" width="19.85546875" style="4" bestFit="1" customWidth="1"/>
    <col min="3" max="3" width="14.140625" style="4" customWidth="1"/>
    <col min="4" max="4" width="19.85546875" style="4" bestFit="1" customWidth="1"/>
    <col min="5" max="5" width="25.42578125" style="4" customWidth="1"/>
    <col min="6" max="16384" width="9.140625" style="4"/>
  </cols>
  <sheetData>
    <row r="1" spans="1:9" x14ac:dyDescent="0.45">
      <c r="A1" s="4" t="s">
        <v>0</v>
      </c>
      <c r="B1" s="5">
        <v>350</v>
      </c>
    </row>
    <row r="2" spans="1:9" x14ac:dyDescent="0.45">
      <c r="A2" s="4" t="s">
        <v>1</v>
      </c>
      <c r="B2" s="5">
        <v>400</v>
      </c>
    </row>
    <row r="3" spans="1:9" x14ac:dyDescent="0.45">
      <c r="A3" s="4" t="s">
        <v>13</v>
      </c>
      <c r="B3" s="7">
        <v>209.26</v>
      </c>
    </row>
    <row r="5" spans="1:9" x14ac:dyDescent="0.45">
      <c r="A5" s="4" t="s">
        <v>14</v>
      </c>
    </row>
    <row r="6" spans="1:9" x14ac:dyDescent="0.45">
      <c r="A6" s="4" t="s">
        <v>15</v>
      </c>
    </row>
    <row r="8" spans="1:9" x14ac:dyDescent="0.45">
      <c r="A8" s="4" t="s">
        <v>7</v>
      </c>
    </row>
    <row r="9" spans="1:9" x14ac:dyDescent="0.45">
      <c r="A9" s="4" t="s">
        <v>20</v>
      </c>
    </row>
    <row r="10" spans="1:9" x14ac:dyDescent="0.45">
      <c r="A10" s="4" t="s">
        <v>19</v>
      </c>
    </row>
    <row r="11" spans="1:9" x14ac:dyDescent="0.45">
      <c r="A11" s="4" t="s">
        <v>7</v>
      </c>
      <c r="B11" s="4" t="s">
        <v>17</v>
      </c>
    </row>
    <row r="12" spans="1:9" x14ac:dyDescent="0.45">
      <c r="A12" s="7">
        <f>75%*400*209.26/350</f>
        <v>179.36571428571429</v>
      </c>
    </row>
    <row r="13" spans="1:9" x14ac:dyDescent="0.45">
      <c r="B13" s="4" t="s">
        <v>0</v>
      </c>
      <c r="C13" s="4" t="s">
        <v>4</v>
      </c>
      <c r="D13" s="4" t="s">
        <v>5</v>
      </c>
    </row>
    <row r="14" spans="1:9" x14ac:dyDescent="0.45">
      <c r="A14" s="4" t="s">
        <v>6</v>
      </c>
      <c r="B14" s="7">
        <f>B3</f>
        <v>209.26</v>
      </c>
      <c r="C14" s="4">
        <v>21.75</v>
      </c>
      <c r="D14" s="6">
        <v>0.75</v>
      </c>
      <c r="E14" s="9">
        <f>B14*C14*D14</f>
        <v>3413.55375</v>
      </c>
      <c r="G14" s="4" t="s">
        <v>17</v>
      </c>
      <c r="H14" s="6" t="s">
        <v>17</v>
      </c>
      <c r="I14" s="4" t="s">
        <v>17</v>
      </c>
    </row>
    <row r="15" spans="1:9" x14ac:dyDescent="0.45">
      <c r="A15" s="4" t="s">
        <v>7</v>
      </c>
      <c r="E15" s="7">
        <f>A12</f>
        <v>179.36571428571429</v>
      </c>
    </row>
    <row r="16" spans="1:9" x14ac:dyDescent="0.45">
      <c r="A16" s="4" t="s">
        <v>11</v>
      </c>
      <c r="E16" s="9">
        <f>E14-E15</f>
        <v>3234.1880357142859</v>
      </c>
    </row>
    <row r="17" spans="1:5" x14ac:dyDescent="0.45">
      <c r="A17" s="4" t="s">
        <v>12</v>
      </c>
      <c r="E17" s="9">
        <f>E16*100/108</f>
        <v>2994.6185515873017</v>
      </c>
    </row>
    <row r="18" spans="1:5" x14ac:dyDescent="0.45">
      <c r="A18" s="4" t="s">
        <v>16</v>
      </c>
      <c r="B18" s="9">
        <f>E17</f>
        <v>2994.6185515873017</v>
      </c>
      <c r="C18" s="5">
        <f>B2</f>
        <v>400</v>
      </c>
      <c r="D18" s="9">
        <f>B18+C18</f>
        <v>3394.6185515873017</v>
      </c>
    </row>
    <row r="19" spans="1:5" x14ac:dyDescent="0.45">
      <c r="B19" s="9"/>
      <c r="C19" s="5"/>
      <c r="D19" s="9"/>
    </row>
    <row r="20" spans="1:5" x14ac:dyDescent="0.45">
      <c r="A20" s="4" t="s">
        <v>7</v>
      </c>
    </row>
    <row r="21" spans="1:5" x14ac:dyDescent="0.45">
      <c r="A21" s="4" t="s">
        <v>20</v>
      </c>
    </row>
    <row r="22" spans="1:5" x14ac:dyDescent="0.45">
      <c r="A22" s="4" t="s">
        <v>21</v>
      </c>
    </row>
    <row r="23" spans="1:5" x14ac:dyDescent="0.45">
      <c r="A23" s="4" t="s">
        <v>7</v>
      </c>
    </row>
    <row r="24" spans="1:5" x14ac:dyDescent="0.45">
      <c r="A24" s="7">
        <f>70%*400*209.26/350</f>
        <v>167.40799999999999</v>
      </c>
    </row>
    <row r="25" spans="1:5" x14ac:dyDescent="0.45">
      <c r="B25" s="4" t="s">
        <v>0</v>
      </c>
      <c r="C25" s="4" t="s">
        <v>4</v>
      </c>
      <c r="D25" s="4" t="s">
        <v>5</v>
      </c>
    </row>
    <row r="26" spans="1:5" x14ac:dyDescent="0.45">
      <c r="A26" s="4" t="s">
        <v>6</v>
      </c>
      <c r="B26" s="7">
        <f>B3</f>
        <v>209.26</v>
      </c>
      <c r="C26" s="4">
        <v>21.75</v>
      </c>
      <c r="D26" s="6">
        <v>0.7</v>
      </c>
      <c r="E26" s="9">
        <f>B26*C26*D26</f>
        <v>3185.9834999999998</v>
      </c>
    </row>
    <row r="27" spans="1:5" x14ac:dyDescent="0.45">
      <c r="A27" s="4" t="s">
        <v>7</v>
      </c>
      <c r="E27" s="7">
        <f>A24</f>
        <v>167.40799999999999</v>
      </c>
    </row>
    <row r="28" spans="1:5" x14ac:dyDescent="0.45">
      <c r="A28" s="4" t="s">
        <v>11</v>
      </c>
      <c r="E28" s="9">
        <f>E26-E27</f>
        <v>3018.5754999999999</v>
      </c>
    </row>
    <row r="29" spans="1:5" x14ac:dyDescent="0.45">
      <c r="A29" s="4" t="s">
        <v>12</v>
      </c>
      <c r="E29" s="9">
        <f>E28*100/108</f>
        <v>2794.9773148148147</v>
      </c>
    </row>
    <row r="30" spans="1:5" x14ac:dyDescent="0.45">
      <c r="A30" s="4" t="s">
        <v>16</v>
      </c>
      <c r="B30" s="9">
        <f>E29</f>
        <v>2794.9773148148147</v>
      </c>
      <c r="C30" s="5">
        <f>B2</f>
        <v>400</v>
      </c>
      <c r="D30" s="9">
        <f>B30+C30</f>
        <v>3194.9773148148147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voorbeeld</vt:lpstr>
      <vt:lpstr>opgave</vt:lpstr>
      <vt:lpstr>uitwerking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Fred Mens</cp:lastModifiedBy>
  <dcterms:created xsi:type="dcterms:W3CDTF">2012-09-22T11:49:23Z</dcterms:created>
  <dcterms:modified xsi:type="dcterms:W3CDTF">2018-08-06T17:13:39Z</dcterms:modified>
</cp:coreProperties>
</file>