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m\Documents\Cursussen\2018\Najaar 2018\VPS Rendement\Arbeidsrecht Sociale Zekerheid\"/>
    </mc:Choice>
  </mc:AlternateContent>
  <xr:revisionPtr revIDLastSave="0" documentId="13_ncr:1_{D601DBEA-B4B9-4B63-B0A9-9327E2853B2D}" xr6:coauthVersionLast="34" xr6:coauthVersionMax="34" xr10:uidLastSave="{00000000-0000-0000-0000-000000000000}"/>
  <bookViews>
    <workbookView xWindow="480" yWindow="45" windowWidth="14355" windowHeight="7200" xr2:uid="{00000000-000D-0000-FFFF-FFFF00000000}"/>
  </bookViews>
  <sheets>
    <sheet name="opgave" sheetId="1" r:id="rId1"/>
    <sheet name="uitwerking" sheetId="2" r:id="rId2"/>
    <sheet name="Blad3" sheetId="3" r:id="rId3"/>
  </sheets>
  <calcPr calcId="179021"/>
</workbook>
</file>

<file path=xl/calcChain.xml><?xml version="1.0" encoding="utf-8"?>
<calcChain xmlns="http://schemas.openxmlformats.org/spreadsheetml/2006/main">
  <c r="E12" i="2" l="1"/>
  <c r="H17" i="2" l="1"/>
  <c r="D16" i="2"/>
  <c r="C16" i="2"/>
  <c r="E16" i="2" l="1"/>
  <c r="G16" i="2" s="1"/>
  <c r="H16" i="2" s="1"/>
  <c r="H18" i="2" s="1"/>
</calcChain>
</file>

<file path=xl/sharedStrings.xml><?xml version="1.0" encoding="utf-8"?>
<sst xmlns="http://schemas.openxmlformats.org/spreadsheetml/2006/main" count="32" uniqueCount="25">
  <si>
    <t>Werkelijk loon hoger dan dagloon</t>
  </si>
  <si>
    <t>inkomsten uit arbeid x</t>
  </si>
  <si>
    <t>gemaximeerd dagloon / ongemaximeerd dagloon</t>
  </si>
  <si>
    <t>Berekende restverdiencapaciteit x gemaximeerd dagloon / ongemaximeerd dagloon</t>
  </si>
  <si>
    <t>LET OP: uitkeringsgerechtigde verdient minimaal RVC</t>
  </si>
  <si>
    <t>LET OP: uitkeringsgerechtigde verdient niet minimaal RVC</t>
  </si>
  <si>
    <t>Opgave</t>
  </si>
  <si>
    <t>Bereken de uitkering van Kees en zijn totale loon</t>
  </si>
  <si>
    <t>Dagloon</t>
  </si>
  <si>
    <t>Dagen</t>
  </si>
  <si>
    <t>Uitkering</t>
  </si>
  <si>
    <t>Kees verdient meer dan 50% van zijn restverdiencapaciteit</t>
  </si>
  <si>
    <t>x</t>
  </si>
  <si>
    <t>Korting</t>
  </si>
  <si>
    <t>Resteert</t>
  </si>
  <si>
    <t>Uitkering voor vak res</t>
  </si>
  <si>
    <t>Na vak res</t>
  </si>
  <si>
    <t>Inkomsten werken</t>
  </si>
  <si>
    <t>Totaal</t>
  </si>
  <si>
    <r>
      <t xml:space="preserve">Kees verdiende voor ao </t>
    </r>
    <r>
      <rPr>
        <sz val="22"/>
        <color theme="1"/>
        <rFont val="Calibri"/>
        <family val="2"/>
      </rPr>
      <t>€ 320. Kees is 60% ao en een restverdiencapaciteit van € 2.784</t>
    </r>
  </si>
  <si>
    <r>
      <t xml:space="preserve">Kees verdient naast de uitkering een maandloon van </t>
    </r>
    <r>
      <rPr>
        <sz val="22"/>
        <color theme="1"/>
        <rFont val="Calibri"/>
        <family val="2"/>
      </rPr>
      <t>€ 1.600,00</t>
    </r>
  </si>
  <si>
    <t>Perc.</t>
  </si>
  <si>
    <t xml:space="preserve"> </t>
  </si>
  <si>
    <r>
      <t xml:space="preserve">Maximum dagloon </t>
    </r>
    <r>
      <rPr>
        <sz val="22"/>
        <color theme="1"/>
        <rFont val="Calibri"/>
        <family val="2"/>
      </rPr>
      <t>€ 209,26</t>
    </r>
  </si>
  <si>
    <r>
      <rPr>
        <sz val="22"/>
        <color theme="1"/>
        <rFont val="Calibri"/>
        <family val="2"/>
      </rPr>
      <t>€ 209,26</t>
    </r>
    <r>
      <rPr>
        <sz val="22"/>
        <color theme="1"/>
        <rFont val="Calibri"/>
        <family val="2"/>
        <scheme val="minor"/>
      </rPr>
      <t>/</t>
    </r>
    <r>
      <rPr>
        <sz val="22"/>
        <color theme="1"/>
        <rFont val="Calibri"/>
        <family val="2"/>
      </rPr>
      <t xml:space="preserve">€ </t>
    </r>
    <r>
      <rPr>
        <sz val="22"/>
        <color theme="1"/>
        <rFont val="Calibri"/>
        <family val="2"/>
        <scheme val="minor"/>
      </rPr>
      <t>320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</si>
</sst>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€&quot;\ #,##0;[Red]&quot;€&quot;\ \-#,##0"/>
    <numFmt numFmtId="44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6" fontId="1" fillId="0" borderId="0" xfId="0" applyNumberFormat="1" applyFont="1"/>
    <xf numFmtId="0" fontId="1" fillId="0" borderId="0" xfId="0" applyFont="1" applyAlignment="1">
      <alignment horizontal="center"/>
    </xf>
    <xf numFmtId="44" fontId="1" fillId="0" borderId="0" xfId="0" applyNumberFormat="1" applyFont="1"/>
    <xf numFmtId="9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E15" sqref="E15"/>
    </sheetView>
  </sheetViews>
  <sheetFormatPr defaultRowHeight="15" x14ac:dyDescent="0.25"/>
  <cols>
    <col min="1" max="1" width="42.7109375" customWidth="1"/>
    <col min="3" max="3" width="3.28515625" customWidth="1"/>
  </cols>
  <sheetData>
    <row r="1" spans="1:11" ht="2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9.25" customHeight="1" x14ac:dyDescent="0.45">
      <c r="A2" s="2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7.25" customHeight="1" x14ac:dyDescent="0.4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8.5" x14ac:dyDescent="0.45">
      <c r="A4" s="1" t="s">
        <v>1</v>
      </c>
      <c r="B4" s="1"/>
      <c r="C4" s="1"/>
      <c r="D4" s="1" t="s">
        <v>2</v>
      </c>
      <c r="E4" s="1"/>
      <c r="F4" s="1"/>
      <c r="G4" s="1"/>
      <c r="H4" s="1"/>
      <c r="I4" s="1"/>
      <c r="J4" s="1"/>
      <c r="K4" s="1"/>
    </row>
    <row r="5" spans="1:11" ht="28.5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8.5" x14ac:dyDescent="0.45">
      <c r="A6" s="2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8.5" x14ac:dyDescent="0.4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8.5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8.5" x14ac:dyDescent="0.45">
      <c r="A9" s="1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8.5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8.5" x14ac:dyDescent="0.45">
      <c r="A11" s="1" t="s">
        <v>19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28.5" x14ac:dyDescent="0.4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8.5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8.5" x14ac:dyDescent="0.45">
      <c r="A14" s="1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8.5" x14ac:dyDescent="0.45">
      <c r="A15" s="1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8.5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opLeftCell="A10" workbookViewId="0">
      <selection activeCell="G21" sqref="G21"/>
    </sheetView>
  </sheetViews>
  <sheetFormatPr defaultRowHeight="15" x14ac:dyDescent="0.25"/>
  <cols>
    <col min="1" max="1" width="18.7109375" bestFit="1" customWidth="1"/>
    <col min="2" max="2" width="13.140625" customWidth="1"/>
    <col min="3" max="3" width="23.5703125" customWidth="1"/>
    <col min="4" max="5" width="22" bestFit="1" customWidth="1"/>
    <col min="6" max="6" width="9.28515625" bestFit="1" customWidth="1"/>
    <col min="7" max="7" width="32.28515625" customWidth="1"/>
    <col min="8" max="8" width="22" bestFit="1" customWidth="1"/>
  </cols>
  <sheetData>
    <row r="1" spans="1:10" ht="28.5" x14ac:dyDescent="0.4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</row>
    <row r="2" spans="1:10" ht="28.5" x14ac:dyDescent="0.4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8.5" x14ac:dyDescent="0.4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</row>
    <row r="4" spans="1:10" ht="28.5" x14ac:dyDescent="0.45">
      <c r="A4" s="1" t="s">
        <v>20</v>
      </c>
      <c r="B4" s="1"/>
      <c r="C4" s="1"/>
      <c r="D4" s="1"/>
      <c r="E4" s="1"/>
      <c r="F4" s="1"/>
      <c r="G4" s="1"/>
      <c r="H4" s="1"/>
      <c r="I4" s="1"/>
      <c r="J4" s="1"/>
    </row>
    <row r="5" spans="1:10" ht="28.5" x14ac:dyDescent="0.4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8.5" x14ac:dyDescent="0.45">
      <c r="A6" s="1" t="s">
        <v>7</v>
      </c>
      <c r="B6" s="1"/>
      <c r="C6" s="1"/>
      <c r="D6" s="1"/>
      <c r="E6" s="1"/>
      <c r="F6" s="1"/>
      <c r="G6" s="1" t="s">
        <v>22</v>
      </c>
      <c r="H6" s="1"/>
      <c r="I6" s="1"/>
      <c r="J6" s="1"/>
    </row>
    <row r="7" spans="1:10" ht="28.5" x14ac:dyDescent="0.45">
      <c r="A7" s="1" t="s">
        <v>11</v>
      </c>
      <c r="B7" s="1"/>
      <c r="C7" s="1"/>
      <c r="D7" s="1"/>
      <c r="E7" s="1"/>
      <c r="F7" s="1"/>
      <c r="G7" s="1" t="s">
        <v>22</v>
      </c>
      <c r="H7" s="1"/>
      <c r="I7" s="1"/>
      <c r="J7" s="1"/>
    </row>
    <row r="8" spans="1:10" ht="28.5" x14ac:dyDescent="0.45">
      <c r="A8" s="2" t="s">
        <v>5</v>
      </c>
      <c r="B8" s="1"/>
      <c r="C8" s="1"/>
      <c r="D8" s="1"/>
      <c r="E8" s="1"/>
      <c r="F8" s="1"/>
      <c r="G8" s="1"/>
      <c r="H8" s="1"/>
      <c r="I8" s="1"/>
      <c r="J8" s="1"/>
    </row>
    <row r="9" spans="1:10" ht="28.5" x14ac:dyDescent="0.45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28.5" x14ac:dyDescent="0.45">
      <c r="A10" s="1" t="s">
        <v>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8.5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8.5" x14ac:dyDescent="0.45">
      <c r="A12" s="3">
        <v>2784</v>
      </c>
      <c r="B12" s="4" t="s">
        <v>12</v>
      </c>
      <c r="C12" s="1" t="s">
        <v>24</v>
      </c>
      <c r="D12" s="1"/>
      <c r="E12" s="5">
        <f>2784*(209.26/320)</f>
        <v>1820.5619999999999</v>
      </c>
      <c r="F12" s="1"/>
      <c r="G12" s="1"/>
      <c r="H12" s="1"/>
      <c r="I12" s="1"/>
      <c r="J12" s="1"/>
    </row>
    <row r="13" spans="1:10" ht="28.5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8.5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8.5" x14ac:dyDescent="0.45">
      <c r="A15" s="1" t="s">
        <v>8</v>
      </c>
      <c r="B15" s="1" t="s">
        <v>9</v>
      </c>
      <c r="C15" s="1" t="s">
        <v>10</v>
      </c>
      <c r="D15" s="1" t="s">
        <v>13</v>
      </c>
      <c r="E15" s="1" t="s">
        <v>14</v>
      </c>
      <c r="F15" s="1" t="s">
        <v>21</v>
      </c>
      <c r="G15" s="1" t="s">
        <v>15</v>
      </c>
      <c r="H15" s="1" t="s">
        <v>16</v>
      </c>
      <c r="I15" s="1"/>
      <c r="J15" s="1"/>
    </row>
    <row r="16" spans="1:10" ht="28.5" x14ac:dyDescent="0.45">
      <c r="A16" s="5">
        <v>205.77</v>
      </c>
      <c r="B16" s="1">
        <v>21.75</v>
      </c>
      <c r="C16" s="5">
        <f>A16*B16</f>
        <v>4475.4975000000004</v>
      </c>
      <c r="D16" s="5">
        <f>E12</f>
        <v>1820.5619999999999</v>
      </c>
      <c r="E16" s="5">
        <f>C16-D16</f>
        <v>2654.9355000000005</v>
      </c>
      <c r="F16" s="6">
        <v>0.7</v>
      </c>
      <c r="G16" s="5">
        <f>F16*E16</f>
        <v>1858.4548500000003</v>
      </c>
      <c r="H16" s="5">
        <f>G16*100/108</f>
        <v>1720.7915277777781</v>
      </c>
      <c r="I16" s="1"/>
      <c r="J16" s="1"/>
    </row>
    <row r="17" spans="1:10" ht="28.5" x14ac:dyDescent="0.45">
      <c r="A17" s="1"/>
      <c r="B17" s="1"/>
      <c r="C17" s="1"/>
      <c r="D17" s="1"/>
      <c r="E17" s="1"/>
      <c r="F17" s="1"/>
      <c r="G17" s="1" t="s">
        <v>17</v>
      </c>
      <c r="H17" s="5">
        <f>1600</f>
        <v>1600</v>
      </c>
      <c r="I17" s="1"/>
      <c r="J17" s="1"/>
    </row>
    <row r="18" spans="1:10" ht="28.5" x14ac:dyDescent="0.45">
      <c r="A18" s="1"/>
      <c r="B18" s="1"/>
      <c r="C18" s="1"/>
      <c r="D18" s="1"/>
      <c r="E18" s="1"/>
      <c r="F18" s="1"/>
      <c r="G18" s="1" t="s">
        <v>18</v>
      </c>
      <c r="H18" s="5">
        <f>H16+H17</f>
        <v>3320.7915277777784</v>
      </c>
      <c r="I18" s="1"/>
      <c r="J18" s="1"/>
    </row>
    <row r="19" spans="1:10" ht="28.5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opgave</vt:lpstr>
      <vt:lpstr>uitwerking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Mens</cp:lastModifiedBy>
  <dcterms:created xsi:type="dcterms:W3CDTF">2012-09-22T12:27:32Z</dcterms:created>
  <dcterms:modified xsi:type="dcterms:W3CDTF">2018-08-06T17:14:30Z</dcterms:modified>
</cp:coreProperties>
</file>